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46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<sst xmlns="http://schemas.openxmlformats.org/spreadsheetml/2006/main" count="248" uniqueCount="83">
  <si>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</si>
  <si>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</si>
  <si>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</si>
  <si>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</si>
  <si>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</si>
  <si>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</si>
  <si>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</si>
  <si>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</si>
  <si>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</si>
  <si>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 31.12.2018 г</t>
  </si>
  <si>
    <t>Дата заключения договора</t>
  </si>
  <si>
    <t>Улица</t>
  </si>
  <si>
    <t>Дом</t>
  </si>
  <si>
    <t>Транспортная</t>
  </si>
  <si>
    <t>01.05.2012 г.</t>
  </si>
  <si>
    <t>ИТОГО ПО ДОМУ</t>
  </si>
  <si>
    <t>Январь 2018г.</t>
  </si>
  <si>
    <t>Вид работ</t>
  </si>
  <si>
    <t>Место проведения работ</t>
  </si>
  <si>
    <t>осмотр вентканалов и дымоходов</t>
  </si>
  <si>
    <t>Транспортная, 57</t>
  </si>
  <si>
    <t>кв. 21</t>
  </si>
  <si>
    <t>Март 2018г.</t>
  </si>
  <si>
    <t>кв. 27,28,36,46,22,52,54,57,58,63,78,82,90</t>
  </si>
  <si>
    <t>Апрель 2018 г</t>
  </si>
  <si>
    <t>установка зольника на дымоходном канале</t>
  </si>
  <si>
    <t>кв. 67</t>
  </si>
  <si>
    <t>Май 2018г</t>
  </si>
  <si>
    <t>Установка антимагнитных пломб</t>
  </si>
  <si>
    <t>кв.12,21,57,58,59,81,83,84,32,51,52,1,2,3,4,5,6,7,8,9,10,11,13,14,15,16,17,18,19,20,22,23,24,25,26,27,28,29,30,31,34,35,36,37,38,39,40,41,42,43,44,45,46,47,48,49,50,54,55,56,60,61,62,63,64,65,66,67,68,69,70,71,72,73,74,75,76,77,78,79,80,82,85,86,87,88,89,91,92,93,94,95,96,97,98,99,100</t>
  </si>
  <si>
    <t>Июнь 2018г.</t>
  </si>
  <si>
    <t>Смена трубопровода ф 110мм</t>
  </si>
  <si>
    <t>кв.65</t>
  </si>
  <si>
    <t xml:space="preserve">Установка адресной таблички </t>
  </si>
  <si>
    <t>Август 2018 г</t>
  </si>
  <si>
    <t xml:space="preserve">Установка антимагнитных пломб </t>
  </si>
  <si>
    <t>Сентябрь 2018г</t>
  </si>
  <si>
    <t>Ремонт оборудования ,смена провода АПВ1*6</t>
  </si>
  <si>
    <t>Ремонт освещения в МОП (смена ламп с-д)</t>
  </si>
  <si>
    <t xml:space="preserve">Октябрь </t>
  </si>
  <si>
    <t>смена водосточных труб</t>
  </si>
  <si>
    <t xml:space="preserve">замена стеклопакета </t>
  </si>
  <si>
    <t>5-й подъезд</t>
  </si>
  <si>
    <t>промывка системы цо</t>
  </si>
  <si>
    <t>ремонт освещения в МОП (смена фотореле)</t>
  </si>
  <si>
    <t>ремонт освещения в МОП (смена ламп с/д)</t>
  </si>
  <si>
    <t>работы по проверке ИПУ (установка антимагнитных пломб)</t>
  </si>
  <si>
    <t>ноябрь</t>
  </si>
  <si>
    <t>ремонт освещения в МОП смена лампы</t>
  </si>
  <si>
    <t>ремонт освещения в МОП смена лампы,фотореле</t>
  </si>
  <si>
    <t>5-й подъезд 1-й этаж</t>
  </si>
  <si>
    <t>декабрь 2018г.</t>
  </si>
  <si>
    <t>смена трубопровода ф25мм</t>
  </si>
  <si>
    <t>кв.23,67</t>
  </si>
  <si>
    <t>устройство мусорных контейнеров на территории двора</t>
  </si>
  <si>
    <t>Январь 2018 г.</t>
  </si>
  <si>
    <t xml:space="preserve">Т/о УУТЭ ЦО 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</si>
  <si>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</si>
  <si>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</si>
  <si>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</si>
  <si>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2018 г</t>
  </si>
  <si>
    <t>очистка желоба от мусора</t>
  </si>
  <si>
    <t>слив воды из системы</t>
  </si>
  <si>
    <t>Июнь 2018г</t>
  </si>
  <si>
    <t>Благоустройство придомовой территории (окраска деревьев и ж/б бордюров )</t>
  </si>
  <si>
    <t>Июль 2018г</t>
  </si>
  <si>
    <t>Дезинсекция подвальных помещений</t>
  </si>
  <si>
    <t xml:space="preserve">Ремонт наружнего ливнестока (перенавеска водосточных труб)на жилом доме </t>
  </si>
  <si>
    <t>сентябрь 2018г.</t>
  </si>
  <si>
    <t>октябрь</t>
  </si>
  <si>
    <t xml:space="preserve">ликвидация воздушных пробок </t>
  </si>
  <si>
    <t>кв.82,86,90,94,98,53,56,59,62,65,4,8,12,16,20,3,7,11,15,19</t>
  </si>
  <si>
    <t xml:space="preserve">ППР щитов этажных в жилом оме </t>
  </si>
  <si>
    <t xml:space="preserve">ноябрь </t>
  </si>
  <si>
    <t>кв.38,41,4447,50</t>
  </si>
  <si>
    <t>декабрь</t>
  </si>
  <si>
    <t xml:space="preserve">смена крана водоразборного </t>
  </si>
  <si>
    <t>подвал</t>
  </si>
  <si>
    <t>кв.81,85,89,93,97,38,41,44,47,50</t>
  </si>
  <si>
    <t>№</t>
  </si>
  <si>
    <t>Наименование работ</t>
  </si>
  <si>
    <t xml:space="preserve">Стоимость, руб. </t>
  </si>
  <si>
    <t>ВСЕГО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</si>
</sst>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/>
    </xf>
    <xf numFmtId="0" fontId="8" fillId="38" borderId="1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164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07">
          <cell r="E107">
            <v>28887.01</v>
          </cell>
          <cell r="F107">
            <v>308644.04</v>
          </cell>
          <cell r="G107">
            <v>288041.92</v>
          </cell>
          <cell r="H107">
            <v>289498.86</v>
          </cell>
          <cell r="I107">
            <v>252992.68</v>
          </cell>
          <cell r="J107">
            <v>345150.2199999999</v>
          </cell>
          <cell r="K107">
            <v>27430.070000000007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E109">
            <v>-157.82</v>
          </cell>
          <cell r="F109">
            <v>-66635.65</v>
          </cell>
          <cell r="G109">
            <v>0</v>
          </cell>
          <cell r="H109">
            <v>0</v>
          </cell>
          <cell r="I109">
            <v>0</v>
          </cell>
          <cell r="J109">
            <v>-66635.65</v>
          </cell>
          <cell r="K109">
            <v>-157.82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E112">
            <v>0</v>
          </cell>
          <cell r="F112">
            <v>11520</v>
          </cell>
          <cell r="G112">
            <v>0</v>
          </cell>
          <cell r="H112">
            <v>0</v>
          </cell>
          <cell r="I112">
            <v>0</v>
          </cell>
          <cell r="J112">
            <v>11520</v>
          </cell>
          <cell r="K112">
            <v>0</v>
          </cell>
        </row>
        <row r="114">
          <cell r="E114">
            <v>13535.74</v>
          </cell>
          <cell r="F114">
            <v>-38905.14</v>
          </cell>
          <cell r="G114">
            <v>95981.03</v>
          </cell>
          <cell r="H114">
            <v>96469.22</v>
          </cell>
          <cell r="I114">
            <v>34963.53</v>
          </cell>
          <cell r="J114">
            <v>22600.550000000003</v>
          </cell>
          <cell r="K114">
            <v>13047.550000000003</v>
          </cell>
        </row>
        <row r="115">
          <cell r="E115">
            <v>9223.49</v>
          </cell>
          <cell r="F115">
            <v>-9223.49</v>
          </cell>
          <cell r="G115">
            <v>98498.16</v>
          </cell>
          <cell r="H115">
            <v>98999.18000000002</v>
          </cell>
          <cell r="I115">
            <v>19699.630000000005</v>
          </cell>
          <cell r="J115">
            <v>70076.06000000001</v>
          </cell>
          <cell r="K115">
            <v>8722.469999999987</v>
          </cell>
        </row>
        <row r="116">
          <cell r="E116">
            <v>1456.99</v>
          </cell>
          <cell r="F116">
            <v>12858.73</v>
          </cell>
          <cell r="G116">
            <v>32832.72</v>
          </cell>
          <cell r="H116">
            <v>32999.72</v>
          </cell>
          <cell r="I116">
            <v>0</v>
          </cell>
          <cell r="J116">
            <v>45858.45</v>
          </cell>
          <cell r="K116">
            <v>1289.989999999998</v>
          </cell>
        </row>
        <row r="117">
          <cell r="E117">
            <v>1209.24</v>
          </cell>
          <cell r="F117">
            <v>-1224.45</v>
          </cell>
          <cell r="G117">
            <v>24624.5</v>
          </cell>
          <cell r="H117">
            <v>24749.789999999997</v>
          </cell>
          <cell r="I117">
            <v>24629.94</v>
          </cell>
          <cell r="J117">
            <v>-1104.6000000000022</v>
          </cell>
          <cell r="K117">
            <v>1083.9500000000044</v>
          </cell>
        </row>
        <row r="118">
          <cell r="E118">
            <v>648.75</v>
          </cell>
          <cell r="F118">
            <v>-18548.72</v>
          </cell>
          <cell r="G118">
            <v>5581.56</v>
          </cell>
          <cell r="H118">
            <v>5609.96</v>
          </cell>
          <cell r="I118">
            <v>5915.04</v>
          </cell>
          <cell r="J118">
            <v>-18853.800000000003</v>
          </cell>
          <cell r="K118">
            <v>620.3500000000004</v>
          </cell>
        </row>
        <row r="119">
          <cell r="E119">
            <v>19.05</v>
          </cell>
          <cell r="F119">
            <v>910.73</v>
          </cell>
          <cell r="G119">
            <v>164.16</v>
          </cell>
          <cell r="H119">
            <v>165.00000000000003</v>
          </cell>
          <cell r="I119">
            <v>0</v>
          </cell>
          <cell r="J119">
            <v>1075.73</v>
          </cell>
          <cell r="K119">
            <v>18.20999999999998</v>
          </cell>
        </row>
        <row r="120">
          <cell r="E120">
            <v>4410.68</v>
          </cell>
          <cell r="F120">
            <v>-4410.68</v>
          </cell>
          <cell r="G120">
            <v>51985.1</v>
          </cell>
          <cell r="H120">
            <v>52249.6</v>
          </cell>
          <cell r="I120">
            <v>10397.019999999997</v>
          </cell>
          <cell r="J120">
            <v>37441.9</v>
          </cell>
          <cell r="K120">
            <v>4146.18</v>
          </cell>
        </row>
        <row r="121">
          <cell r="E121">
            <v>2226.37</v>
          </cell>
          <cell r="F121">
            <v>-85191.65</v>
          </cell>
          <cell r="G121">
            <v>19152.44</v>
          </cell>
          <cell r="H121">
            <v>19249.82</v>
          </cell>
          <cell r="I121">
            <v>37550.267080000005</v>
          </cell>
          <cell r="J121">
            <v>-103492.09707999999</v>
          </cell>
          <cell r="K121">
            <v>2128.989999999998</v>
          </cell>
        </row>
        <row r="122">
          <cell r="E122">
            <v>578.84</v>
          </cell>
          <cell r="F122">
            <v>-30373.14</v>
          </cell>
          <cell r="G122">
            <v>4979.64</v>
          </cell>
          <cell r="H122">
            <v>5004.95</v>
          </cell>
          <cell r="I122">
            <v>0</v>
          </cell>
          <cell r="J122">
            <v>-25368.19</v>
          </cell>
          <cell r="K122">
            <v>553.5300000000007</v>
          </cell>
        </row>
        <row r="124">
          <cell r="E124">
            <v>1671.57</v>
          </cell>
          <cell r="F124">
            <v>-1477.6</v>
          </cell>
          <cell r="G124">
            <v>0</v>
          </cell>
          <cell r="H124">
            <v>0</v>
          </cell>
          <cell r="I124">
            <v>0</v>
          </cell>
          <cell r="J124">
            <v>-1477.6</v>
          </cell>
          <cell r="K124">
            <v>1671.57</v>
          </cell>
        </row>
        <row r="125">
          <cell r="E125">
            <v>-3470.4</v>
          </cell>
          <cell r="F125">
            <v>3470.37</v>
          </cell>
          <cell r="G125">
            <v>15842.52</v>
          </cell>
          <cell r="H125">
            <v>15861.499999999998</v>
          </cell>
          <cell r="I125">
            <v>15842.52</v>
          </cell>
          <cell r="J125">
            <v>3489.3499999999985</v>
          </cell>
          <cell r="K125">
            <v>-3489.3799999999974</v>
          </cell>
        </row>
        <row r="126">
          <cell r="E126">
            <v>7199.2</v>
          </cell>
          <cell r="F126">
            <v>-7199.18</v>
          </cell>
          <cell r="G126">
            <v>53892.23999999999</v>
          </cell>
          <cell r="H126">
            <v>54003.94</v>
          </cell>
          <cell r="I126">
            <v>53892.23999999999</v>
          </cell>
          <cell r="J126">
            <v>-7087.479999999989</v>
          </cell>
          <cell r="K126">
            <v>7087.499999999985</v>
          </cell>
        </row>
        <row r="127">
          <cell r="E127">
            <v>1669.1</v>
          </cell>
          <cell r="F127">
            <v>-1669.1</v>
          </cell>
          <cell r="G127">
            <v>19154.04</v>
          </cell>
          <cell r="H127">
            <v>19251.4</v>
          </cell>
          <cell r="I127">
            <v>19154.04</v>
          </cell>
          <cell r="J127">
            <v>-1571.739999999998</v>
          </cell>
          <cell r="K127">
            <v>1571.739999999998</v>
          </cell>
        </row>
        <row r="128">
          <cell r="E128">
            <v>10494.26</v>
          </cell>
          <cell r="F128">
            <v>-10494.26</v>
          </cell>
          <cell r="G128">
            <v>130464.99999999999</v>
          </cell>
          <cell r="H128">
            <v>126618.57</v>
          </cell>
          <cell r="I128">
            <v>130464.99999999999</v>
          </cell>
          <cell r="J128">
            <v>-14340.689999999973</v>
          </cell>
          <cell r="K128">
            <v>14340.689999999973</v>
          </cell>
        </row>
        <row r="129">
          <cell r="E129">
            <v>13958.22</v>
          </cell>
          <cell r="F129">
            <v>-13958.22</v>
          </cell>
          <cell r="G129">
            <v>136803</v>
          </cell>
          <cell r="H129">
            <v>137498.9</v>
          </cell>
          <cell r="I129">
            <v>136803</v>
          </cell>
          <cell r="J129">
            <v>-13262.320000000007</v>
          </cell>
          <cell r="K129">
            <v>13262.320000000007</v>
          </cell>
        </row>
        <row r="130">
          <cell r="E130">
            <v>11471.35</v>
          </cell>
          <cell r="F130">
            <v>-11471.35</v>
          </cell>
          <cell r="G130">
            <v>112725.72</v>
          </cell>
          <cell r="H130">
            <v>113299.08</v>
          </cell>
          <cell r="I130">
            <v>112725.72</v>
          </cell>
          <cell r="J130">
            <v>-10897.990000000005</v>
          </cell>
          <cell r="K130">
            <v>10897.990000000005</v>
          </cell>
        </row>
        <row r="131">
          <cell r="E131">
            <v>2044.92</v>
          </cell>
          <cell r="F131">
            <v>-2044.92</v>
          </cell>
          <cell r="G131">
            <v>12856.68</v>
          </cell>
          <cell r="H131">
            <v>12890.130000000001</v>
          </cell>
          <cell r="I131">
            <v>12856.68</v>
          </cell>
          <cell r="J131">
            <v>-2011.4699999999993</v>
          </cell>
          <cell r="K131">
            <v>2011.4699999999993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PageLayoutView="0" workbookViewId="0" topLeftCell="A1">
      <selection activeCell="B5" sqref="A5:IV31"/>
    </sheetView>
  </sheetViews>
  <sheetFormatPr defaultColWidth="11.57421875" defaultRowHeight="12.75"/>
  <cols>
    <col min="1" max="1" width="8.00390625" style="0" customWidth="1"/>
    <col min="2" max="2" width="23.421875" style="0" customWidth="1"/>
    <col min="3" max="3" width="9.00390625" style="0" customWidth="1"/>
    <col min="4" max="4" width="18.421875" style="0" customWidth="1"/>
    <col min="5" max="5" width="17.8515625" style="0" customWidth="1"/>
    <col min="6" max="6" width="20.28125" style="0" customWidth="1"/>
    <col min="7" max="7" width="17.421875" style="0" customWidth="1"/>
    <col min="8" max="8" width="20.140625" style="0" customWidth="1"/>
    <col min="9" max="9" width="18.7109375" style="0" customWidth="1"/>
    <col min="10" max="10" width="22.00390625" style="0" customWidth="1"/>
    <col min="11" max="11" width="17.00390625" style="0" customWidth="1"/>
  </cols>
  <sheetData>
    <row r="1" spans="1:11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6" t="s">
        <v>1</v>
      </c>
      <c r="B3" s="47" t="s">
        <v>2</v>
      </c>
      <c r="C3" s="47"/>
      <c r="D3" s="48" t="s">
        <v>3</v>
      </c>
      <c r="E3" s="48" t="s">
        <v>4</v>
      </c>
      <c r="F3" s="49" t="s">
        <v>5</v>
      </c>
      <c r="G3" s="49" t="s">
        <v>6</v>
      </c>
      <c r="H3" s="49" t="s">
        <v>7</v>
      </c>
      <c r="I3" s="48" t="s">
        <v>8</v>
      </c>
      <c r="J3" s="48" t="s">
        <v>9</v>
      </c>
      <c r="K3" s="48" t="s">
        <v>10</v>
      </c>
    </row>
    <row r="4" spans="1:11" ht="46.5" customHeight="1">
      <c r="A4" s="46"/>
      <c r="B4" s="5" t="s">
        <v>11</v>
      </c>
      <c r="C4" s="5" t="s">
        <v>12</v>
      </c>
      <c r="D4" s="48"/>
      <c r="E4" s="48"/>
      <c r="F4" s="49"/>
      <c r="G4" s="49"/>
      <c r="H4" s="49"/>
      <c r="I4" s="49"/>
      <c r="J4" s="49"/>
      <c r="K4" s="48"/>
    </row>
    <row r="5" spans="1:11" ht="15.75">
      <c r="A5" s="6">
        <v>4</v>
      </c>
      <c r="B5" s="7" t="s">
        <v>13</v>
      </c>
      <c r="C5" s="7">
        <v>57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2</v>
      </c>
      <c r="B6" s="10"/>
      <c r="C6" s="10"/>
      <c r="D6" s="11">
        <f>'[1]Лицевые счета домов свод'!E107</f>
        <v>28887.01</v>
      </c>
      <c r="E6" s="11">
        <f>'[1]Лицевые счета домов свод'!F107</f>
        <v>308644.04</v>
      </c>
      <c r="F6" s="11">
        <f>'[1]Лицевые счета домов свод'!G107</f>
        <v>288041.92</v>
      </c>
      <c r="G6" s="11">
        <f>'[1]Лицевые счета домов свод'!H107</f>
        <v>289498.86</v>
      </c>
      <c r="H6" s="11">
        <f>'[1]Лицевые счета домов свод'!I107</f>
        <v>252992.68</v>
      </c>
      <c r="I6" s="11">
        <f>'[1]Лицевые счета домов свод'!J107</f>
        <v>345150.2199999999</v>
      </c>
      <c r="J6" s="11">
        <f>'[1]Лицевые счета домов свод'!K107</f>
        <v>27430.070000000007</v>
      </c>
      <c r="K6" s="12"/>
    </row>
    <row r="7" spans="1:11" ht="15" hidden="1">
      <c r="A7" s="10"/>
      <c r="B7" s="10"/>
      <c r="C7" s="10"/>
      <c r="D7" s="11">
        <f>'[1]Лицевые счета домов свод'!E108</f>
        <v>0</v>
      </c>
      <c r="E7" s="11">
        <f>'[1]Лицевые счета домов свод'!F108</f>
        <v>0</v>
      </c>
      <c r="F7" s="11">
        <f>'[1]Лицевые счета домов свод'!G108</f>
        <v>0</v>
      </c>
      <c r="G7" s="11">
        <f>'[1]Лицевые счета домов свод'!H108</f>
        <v>0</v>
      </c>
      <c r="H7" s="11">
        <f>'[1]Лицевые счета домов свод'!I108</f>
        <v>0</v>
      </c>
      <c r="I7" s="11">
        <f>'[1]Лицевые счета домов свод'!J108</f>
        <v>0</v>
      </c>
      <c r="J7" s="11">
        <f>'[1]Лицевые счета домов свод'!K108</f>
        <v>0</v>
      </c>
      <c r="K7" s="12"/>
    </row>
    <row r="8" spans="1:11" ht="15" hidden="1">
      <c r="A8" s="10"/>
      <c r="B8" s="10"/>
      <c r="C8" s="10"/>
      <c r="D8" s="11">
        <f>'[1]Лицевые счета домов свод'!E109</f>
        <v>-157.82</v>
      </c>
      <c r="E8" s="11">
        <f>'[1]Лицевые счета домов свод'!F109</f>
        <v>-66635.65</v>
      </c>
      <c r="F8" s="11">
        <f>'[1]Лицевые счета домов свод'!G109</f>
        <v>0</v>
      </c>
      <c r="G8" s="11">
        <f>'[1]Лицевые счета домов свод'!H109</f>
        <v>0</v>
      </c>
      <c r="H8" s="11">
        <f>'[1]Лицевые счета домов свод'!I109</f>
        <v>0</v>
      </c>
      <c r="I8" s="11">
        <f>'[1]Лицевые счета домов свод'!J109</f>
        <v>-66635.65</v>
      </c>
      <c r="J8" s="11">
        <f>'[1]Лицевые счета домов свод'!K109</f>
        <v>-157.82</v>
      </c>
      <c r="K8" s="12"/>
    </row>
    <row r="9" spans="1:11" ht="15" hidden="1">
      <c r="A9" s="10"/>
      <c r="B9" s="10"/>
      <c r="C9" s="10"/>
      <c r="D9" s="11">
        <f>'[1]Лицевые счета домов свод'!E110</f>
        <v>0</v>
      </c>
      <c r="E9" s="11">
        <f>'[1]Лицевые счета домов свод'!F110</f>
        <v>0</v>
      </c>
      <c r="F9" s="11">
        <f>'[1]Лицевые счета домов свод'!G110</f>
        <v>0</v>
      </c>
      <c r="G9" s="11">
        <f>'[1]Лицевые счета домов свод'!H110</f>
        <v>0</v>
      </c>
      <c r="H9" s="11">
        <f>'[1]Лицевые счета домов свод'!I110</f>
        <v>0</v>
      </c>
      <c r="I9" s="11">
        <f>'[1]Лицевые счета домов свод'!J110</f>
        <v>0</v>
      </c>
      <c r="J9" s="11">
        <f>'[1]Лицевые счета домов свод'!K110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свод'!E111</f>
        <v>0</v>
      </c>
      <c r="E10" s="11">
        <f>'[1]Лицевые счета домов свод'!F111</f>
        <v>0</v>
      </c>
      <c r="F10" s="11">
        <f>'[1]Лицевые счета домов свод'!G111</f>
        <v>0</v>
      </c>
      <c r="G10" s="11">
        <f>'[1]Лицевые счета домов свод'!H111</f>
        <v>0</v>
      </c>
      <c r="H10" s="11">
        <f>'[1]Лицевые счета домов свод'!I111</f>
        <v>0</v>
      </c>
      <c r="I10" s="11">
        <f>'[1]Лицевые счета домов свод'!J111</f>
        <v>0</v>
      </c>
      <c r="J10" s="11">
        <f>'[1]Лицевые счета домов свод'!K111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свод'!E112</f>
        <v>0</v>
      </c>
      <c r="E11" s="11">
        <f>'[1]Лицевые счета домов свод'!F112</f>
        <v>11520</v>
      </c>
      <c r="F11" s="11">
        <f>'[1]Лицевые счета домов свод'!G112</f>
        <v>0</v>
      </c>
      <c r="G11" s="11">
        <f>'[1]Лицевые счета домов свод'!H112</f>
        <v>0</v>
      </c>
      <c r="H11" s="11">
        <f>'[1]Лицевые счета домов свод'!I112</f>
        <v>0</v>
      </c>
      <c r="I11" s="11">
        <f>'[1]Лицевые счета домов свод'!J112</f>
        <v>11520</v>
      </c>
      <c r="J11" s="11">
        <f>'[1]Лицевые счета домов свод'!K112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28729.19</v>
      </c>
      <c r="E12" s="4">
        <f t="shared" si="0"/>
        <v>253528.38999999998</v>
      </c>
      <c r="F12" s="4">
        <f t="shared" si="0"/>
        <v>288041.92</v>
      </c>
      <c r="G12" s="4">
        <f t="shared" si="0"/>
        <v>289498.86</v>
      </c>
      <c r="H12" s="4">
        <f t="shared" si="0"/>
        <v>252992.68</v>
      </c>
      <c r="I12" s="4">
        <f t="shared" si="0"/>
        <v>290034.56999999995</v>
      </c>
      <c r="J12" s="13">
        <f t="shared" si="0"/>
        <v>27272.250000000007</v>
      </c>
      <c r="K12" s="14"/>
    </row>
    <row r="13" spans="1:11" ht="21" customHeight="1" hidden="1">
      <c r="A13" s="10"/>
      <c r="B13" s="10"/>
      <c r="C13" s="10"/>
      <c r="D13" s="11">
        <f>'[1]Лицевые счета домов свод'!E114</f>
        <v>13535.74</v>
      </c>
      <c r="E13" s="11">
        <f>'[1]Лицевые счета домов свод'!F114</f>
        <v>-38905.14</v>
      </c>
      <c r="F13" s="11">
        <f>'[1]Лицевые счета домов свод'!G114</f>
        <v>95981.03</v>
      </c>
      <c r="G13" s="11">
        <f>'[1]Лицевые счета домов свод'!H114</f>
        <v>96469.22</v>
      </c>
      <c r="H13" s="11">
        <f>'[1]Лицевые счета домов свод'!I114</f>
        <v>34963.53</v>
      </c>
      <c r="I13" s="11">
        <f>'[1]Лицевые счета домов свод'!J114</f>
        <v>22600.550000000003</v>
      </c>
      <c r="J13" s="11">
        <f>'[1]Лицевые счета домов свод'!K114</f>
        <v>13047.550000000003</v>
      </c>
      <c r="K13" s="12"/>
    </row>
    <row r="14" spans="1:11" ht="30" customHeight="1" hidden="1">
      <c r="A14" s="10"/>
      <c r="B14" s="10"/>
      <c r="C14" s="10"/>
      <c r="D14" s="11">
        <f>'[1]Лицевые счета домов свод'!E115</f>
        <v>9223.49</v>
      </c>
      <c r="E14" s="11">
        <f>'[1]Лицевые счета домов свод'!F115</f>
        <v>-9223.49</v>
      </c>
      <c r="F14" s="11">
        <f>'[1]Лицевые счета домов свод'!G115</f>
        <v>98498.16</v>
      </c>
      <c r="G14" s="11">
        <f>'[1]Лицевые счета домов свод'!H115</f>
        <v>98999.18000000002</v>
      </c>
      <c r="H14" s="11">
        <f>'[1]Лицевые счета домов свод'!I115</f>
        <v>19699.630000000005</v>
      </c>
      <c r="I14" s="11">
        <f>'[1]Лицевые счета домов свод'!J115</f>
        <v>70076.06000000001</v>
      </c>
      <c r="J14" s="11">
        <f>'[1]Лицевые счета домов свод'!K115</f>
        <v>8722.469999999987</v>
      </c>
      <c r="K14" s="12"/>
    </row>
    <row r="15" spans="1:11" ht="33.75" customHeight="1" hidden="1">
      <c r="A15" s="10"/>
      <c r="B15" s="10"/>
      <c r="C15" s="10"/>
      <c r="D15" s="11">
        <f>'[1]Лицевые счета домов свод'!E116</f>
        <v>1456.99</v>
      </c>
      <c r="E15" s="11">
        <f>'[1]Лицевые счета домов свод'!F116</f>
        <v>12858.73</v>
      </c>
      <c r="F15" s="11">
        <f>'[1]Лицевые счета домов свод'!G116</f>
        <v>32832.72</v>
      </c>
      <c r="G15" s="11">
        <f>'[1]Лицевые счета домов свод'!H116</f>
        <v>32999.72</v>
      </c>
      <c r="H15" s="11">
        <f>'[1]Лицевые счета домов свод'!I116</f>
        <v>0</v>
      </c>
      <c r="I15" s="11">
        <f>'[1]Лицевые счета домов свод'!J116</f>
        <v>45858.45</v>
      </c>
      <c r="J15" s="11">
        <f>'[1]Лицевые счета домов свод'!K116</f>
        <v>1289.989999999998</v>
      </c>
      <c r="K15" s="12"/>
    </row>
    <row r="16" spans="1:11" ht="33.75" customHeight="1" hidden="1">
      <c r="A16" s="10"/>
      <c r="B16" s="10"/>
      <c r="C16" s="10"/>
      <c r="D16" s="11">
        <f>'[1]Лицевые счета домов свод'!E117</f>
        <v>1209.24</v>
      </c>
      <c r="E16" s="11">
        <f>'[1]Лицевые счета домов свод'!F117</f>
        <v>-1224.45</v>
      </c>
      <c r="F16" s="11">
        <f>'[1]Лицевые счета домов свод'!G117</f>
        <v>24624.5</v>
      </c>
      <c r="G16" s="11">
        <f>'[1]Лицевые счета домов свод'!H117</f>
        <v>24749.789999999997</v>
      </c>
      <c r="H16" s="11">
        <f>'[1]Лицевые счета домов свод'!I117</f>
        <v>24629.94</v>
      </c>
      <c r="I16" s="11">
        <f>'[1]Лицевые счета домов свод'!J117</f>
        <v>-1104.6000000000022</v>
      </c>
      <c r="J16" s="11">
        <f>'[1]Лицевые счета домов свод'!K117</f>
        <v>1083.9500000000044</v>
      </c>
      <c r="K16" s="12"/>
    </row>
    <row r="17" spans="1:11" ht="15" hidden="1">
      <c r="A17" s="10"/>
      <c r="B17" s="10"/>
      <c r="C17" s="10"/>
      <c r="D17" s="11">
        <f>'[1]Лицевые счета домов свод'!E118</f>
        <v>648.75</v>
      </c>
      <c r="E17" s="11">
        <f>'[1]Лицевые счета домов свод'!F118</f>
        <v>-18548.72</v>
      </c>
      <c r="F17" s="11">
        <f>'[1]Лицевые счета домов свод'!G118</f>
        <v>5581.56</v>
      </c>
      <c r="G17" s="11">
        <f>'[1]Лицевые счета домов свод'!H118</f>
        <v>5609.96</v>
      </c>
      <c r="H17" s="11">
        <f>'[1]Лицевые счета домов свод'!I118</f>
        <v>5915.04</v>
      </c>
      <c r="I17" s="11">
        <f>'[1]Лицевые счета домов свод'!J118</f>
        <v>-18853.800000000003</v>
      </c>
      <c r="J17" s="11">
        <f>'[1]Лицевые счета домов свод'!K118</f>
        <v>620.3500000000004</v>
      </c>
      <c r="K17" s="12"/>
    </row>
    <row r="18" spans="1:11" ht="34.5" customHeight="1" hidden="1">
      <c r="A18" s="10"/>
      <c r="B18" s="10"/>
      <c r="C18" s="10"/>
      <c r="D18" s="11">
        <f>'[1]Лицевые счета домов свод'!E119</f>
        <v>19.05</v>
      </c>
      <c r="E18" s="11">
        <f>'[1]Лицевые счета домов свод'!F119</f>
        <v>910.73</v>
      </c>
      <c r="F18" s="11">
        <f>'[1]Лицевые счета домов свод'!G119</f>
        <v>164.16</v>
      </c>
      <c r="G18" s="11">
        <f>'[1]Лицевые счета домов свод'!H119</f>
        <v>165.00000000000003</v>
      </c>
      <c r="H18" s="11">
        <f>'[1]Лицевые счета домов свод'!I119</f>
        <v>0</v>
      </c>
      <c r="I18" s="11">
        <f>'[1]Лицевые счета домов свод'!J119</f>
        <v>1075.73</v>
      </c>
      <c r="J18" s="11">
        <f>'[1]Лицевые счета домов свод'!K119</f>
        <v>18.20999999999998</v>
      </c>
      <c r="K18" s="12"/>
    </row>
    <row r="19" spans="1:11" ht="42" customHeight="1" hidden="1">
      <c r="A19" s="10"/>
      <c r="B19" s="10"/>
      <c r="C19" s="10"/>
      <c r="D19" s="11">
        <f>'[1]Лицевые счета домов свод'!E120</f>
        <v>4410.68</v>
      </c>
      <c r="E19" s="11">
        <f>'[1]Лицевые счета домов свод'!F120</f>
        <v>-4410.68</v>
      </c>
      <c r="F19" s="11">
        <f>'[1]Лицевые счета домов свод'!G120</f>
        <v>51985.1</v>
      </c>
      <c r="G19" s="11">
        <f>'[1]Лицевые счета домов свод'!H120</f>
        <v>52249.6</v>
      </c>
      <c r="H19" s="11">
        <f>'[1]Лицевые счета домов свод'!I120</f>
        <v>10397.019999999997</v>
      </c>
      <c r="I19" s="11">
        <f>'[1]Лицевые счета домов свод'!J120</f>
        <v>37441.9</v>
      </c>
      <c r="J19" s="11">
        <f>'[1]Лицевые счета домов свод'!K120</f>
        <v>4146.18</v>
      </c>
      <c r="K19" s="12"/>
    </row>
    <row r="20" spans="1:11" ht="20.25" customHeight="1" hidden="1">
      <c r="A20" s="10"/>
      <c r="B20" s="10"/>
      <c r="C20" s="10"/>
      <c r="D20" s="11">
        <f>'[1]Лицевые счета домов свод'!E121</f>
        <v>2226.37</v>
      </c>
      <c r="E20" s="11">
        <f>'[1]Лицевые счета домов свод'!F121</f>
        <v>-85191.65</v>
      </c>
      <c r="F20" s="11">
        <f>'[1]Лицевые счета домов свод'!G121</f>
        <v>19152.44</v>
      </c>
      <c r="G20" s="11">
        <f>'[1]Лицевые счета домов свод'!H121</f>
        <v>19249.82</v>
      </c>
      <c r="H20" s="15">
        <f>'[1]Лицевые счета домов свод'!I121</f>
        <v>37550.267080000005</v>
      </c>
      <c r="I20" s="15">
        <f>'[1]Лицевые счета домов свод'!J121</f>
        <v>-103492.09707999999</v>
      </c>
      <c r="J20" s="11">
        <f>'[1]Лицевые счета домов свод'!K121</f>
        <v>2128.989999999998</v>
      </c>
      <c r="K20" s="12"/>
    </row>
    <row r="21" spans="1:11" ht="33.75" customHeight="1" hidden="1">
      <c r="A21" s="10"/>
      <c r="B21" s="10"/>
      <c r="C21" s="10"/>
      <c r="D21" s="11">
        <f>'[1]Лицевые счета домов свод'!E122</f>
        <v>578.84</v>
      </c>
      <c r="E21" s="11">
        <f>'[1]Лицевые счета домов свод'!F122</f>
        <v>-30373.14</v>
      </c>
      <c r="F21" s="11">
        <f>'[1]Лицевые счета домов свод'!G122</f>
        <v>4979.64</v>
      </c>
      <c r="G21" s="11">
        <f>'[1]Лицевые счета домов свод'!H122</f>
        <v>5004.95</v>
      </c>
      <c r="H21" s="11">
        <f>'[1]Лицевые счета домов свод'!I122</f>
        <v>0</v>
      </c>
      <c r="I21" s="11">
        <f>'[1]Лицевые счета домов свод'!J122</f>
        <v>-25368.19</v>
      </c>
      <c r="J21" s="11">
        <f>'[1]Лицевые счета домов свод'!K122</f>
        <v>553.5300000000007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33309.15</v>
      </c>
      <c r="E22" s="4">
        <f t="shared" si="1"/>
        <v>-174107.81</v>
      </c>
      <c r="F22" s="4">
        <f t="shared" si="1"/>
        <v>333799.31</v>
      </c>
      <c r="G22" s="4">
        <f t="shared" si="1"/>
        <v>335497.24000000005</v>
      </c>
      <c r="H22" s="13">
        <f t="shared" si="1"/>
        <v>133155.42708</v>
      </c>
      <c r="I22" s="13">
        <f t="shared" si="1"/>
        <v>28234.002919999988</v>
      </c>
      <c r="J22" s="4">
        <f t="shared" si="1"/>
        <v>31611.219999999987</v>
      </c>
      <c r="K22" s="14"/>
    </row>
    <row r="23" spans="1:11" ht="15" hidden="1">
      <c r="A23" s="10"/>
      <c r="B23" s="10"/>
      <c r="C23" s="10"/>
      <c r="D23" s="11">
        <f>'[1]Лицевые счета домов свод'!E124</f>
        <v>1671.57</v>
      </c>
      <c r="E23" s="11">
        <f>'[1]Лицевые счета домов свод'!F124</f>
        <v>-1477.6</v>
      </c>
      <c r="F23" s="11">
        <f>'[1]Лицевые счета домов свод'!G124</f>
        <v>0</v>
      </c>
      <c r="G23" s="11">
        <f>'[1]Лицевые счета домов свод'!H124</f>
        <v>0</v>
      </c>
      <c r="H23" s="11">
        <f>'[1]Лицевые счета домов свод'!I124</f>
        <v>0</v>
      </c>
      <c r="I23" s="11">
        <f>'[1]Лицевые счета домов свод'!J124</f>
        <v>-1477.6</v>
      </c>
      <c r="J23" s="11">
        <f>'[1]Лицевые счета домов свод'!K124</f>
        <v>1671.57</v>
      </c>
      <c r="K23" s="12"/>
    </row>
    <row r="24" spans="1:11" ht="15" hidden="1">
      <c r="A24" s="10"/>
      <c r="B24" s="10"/>
      <c r="C24" s="10"/>
      <c r="D24" s="11">
        <f>'[1]Лицевые счета домов свод'!E125</f>
        <v>-3470.4</v>
      </c>
      <c r="E24" s="11">
        <f>'[1]Лицевые счета домов свод'!F125</f>
        <v>3470.37</v>
      </c>
      <c r="F24" s="11">
        <f>'[1]Лицевые счета домов свод'!G125</f>
        <v>15842.52</v>
      </c>
      <c r="G24" s="11">
        <f>'[1]Лицевые счета домов свод'!H125</f>
        <v>15861.499999999998</v>
      </c>
      <c r="H24" s="11">
        <f>'[1]Лицевые счета домов свод'!I125</f>
        <v>15842.52</v>
      </c>
      <c r="I24" s="11">
        <f>'[1]Лицевые счета домов свод'!J125</f>
        <v>3489.3499999999985</v>
      </c>
      <c r="J24" s="11">
        <f>'[1]Лицевые счета домов свод'!K125</f>
        <v>-3489.3799999999974</v>
      </c>
      <c r="K24" s="12"/>
    </row>
    <row r="25" spans="1:11" ht="15" hidden="1">
      <c r="A25" s="10"/>
      <c r="B25" s="10"/>
      <c r="C25" s="10"/>
      <c r="D25" s="11">
        <f>'[1]Лицевые счета домов свод'!E126</f>
        <v>7199.2</v>
      </c>
      <c r="E25" s="11">
        <f>'[1]Лицевые счета домов свод'!F126</f>
        <v>-7199.18</v>
      </c>
      <c r="F25" s="11">
        <f>'[1]Лицевые счета домов свод'!G126</f>
        <v>53892.23999999999</v>
      </c>
      <c r="G25" s="11">
        <f>'[1]Лицевые счета домов свод'!H126</f>
        <v>54003.94</v>
      </c>
      <c r="H25" s="11">
        <f>'[1]Лицевые счета домов свод'!I126</f>
        <v>53892.23999999999</v>
      </c>
      <c r="I25" s="11">
        <f>'[1]Лицевые счета домов свод'!J126</f>
        <v>-7087.479999999989</v>
      </c>
      <c r="J25" s="11">
        <f>'[1]Лицевые счета домов свод'!K126</f>
        <v>7087.499999999985</v>
      </c>
      <c r="K25" s="12"/>
    </row>
    <row r="26" spans="1:11" ht="15" hidden="1">
      <c r="A26" s="10"/>
      <c r="B26" s="10"/>
      <c r="C26" s="10"/>
      <c r="D26" s="11">
        <f>'[1]Лицевые счета домов свод'!E127</f>
        <v>1669.1</v>
      </c>
      <c r="E26" s="11">
        <f>'[1]Лицевые счета домов свод'!F127</f>
        <v>-1669.1</v>
      </c>
      <c r="F26" s="11">
        <f>'[1]Лицевые счета домов свод'!G127</f>
        <v>19154.04</v>
      </c>
      <c r="G26" s="11">
        <f>'[1]Лицевые счета домов свод'!H127</f>
        <v>19251.4</v>
      </c>
      <c r="H26" s="11">
        <f>'[1]Лицевые счета домов свод'!I127</f>
        <v>19154.04</v>
      </c>
      <c r="I26" s="11">
        <f>'[1]Лицевые счета домов свод'!J127</f>
        <v>-1571.739999999998</v>
      </c>
      <c r="J26" s="11">
        <f>'[1]Лицевые счета домов свод'!K127</f>
        <v>1571.739999999998</v>
      </c>
      <c r="K26" s="12"/>
    </row>
    <row r="27" spans="1:11" ht="15" hidden="1">
      <c r="A27" s="10"/>
      <c r="B27" s="10"/>
      <c r="C27" s="10"/>
      <c r="D27" s="11">
        <f>'[1]Лицевые счета домов свод'!E128</f>
        <v>10494.26</v>
      </c>
      <c r="E27" s="11">
        <f>'[1]Лицевые счета домов свод'!F128</f>
        <v>-10494.26</v>
      </c>
      <c r="F27" s="11">
        <f>'[1]Лицевые счета домов свод'!G128</f>
        <v>130464.99999999999</v>
      </c>
      <c r="G27" s="11">
        <f>'[1]Лицевые счета домов свод'!H128</f>
        <v>126618.57</v>
      </c>
      <c r="H27" s="11">
        <f>'[1]Лицевые счета домов свод'!I128</f>
        <v>130464.99999999999</v>
      </c>
      <c r="I27" s="11">
        <f>'[1]Лицевые счета домов свод'!J128</f>
        <v>-14340.689999999973</v>
      </c>
      <c r="J27" s="11">
        <f>'[1]Лицевые счета домов свод'!K128</f>
        <v>14340.689999999973</v>
      </c>
      <c r="K27" s="12"/>
    </row>
    <row r="28" spans="1:11" ht="15" hidden="1">
      <c r="A28" s="10"/>
      <c r="B28" s="10"/>
      <c r="C28" s="10"/>
      <c r="D28" s="11">
        <f>'[1]Лицевые счета домов свод'!E129</f>
        <v>13958.22</v>
      </c>
      <c r="E28" s="11">
        <f>'[1]Лицевые счета домов свод'!F129</f>
        <v>-13958.22</v>
      </c>
      <c r="F28" s="11">
        <f>'[1]Лицевые счета домов свод'!G129</f>
        <v>136803</v>
      </c>
      <c r="G28" s="11">
        <f>'[1]Лицевые счета домов свод'!H129</f>
        <v>137498.9</v>
      </c>
      <c r="H28" s="11">
        <f>'[1]Лицевые счета домов свод'!I129</f>
        <v>136803</v>
      </c>
      <c r="I28" s="11">
        <f>'[1]Лицевые счета домов свод'!J129</f>
        <v>-13262.320000000007</v>
      </c>
      <c r="J28" s="11">
        <f>'[1]Лицевые счета домов свод'!K129</f>
        <v>13262.320000000007</v>
      </c>
      <c r="K28" s="12"/>
    </row>
    <row r="29" spans="1:11" ht="15" hidden="1">
      <c r="A29" s="10"/>
      <c r="B29" s="10"/>
      <c r="C29" s="10"/>
      <c r="D29" s="11">
        <f>'[1]Лицевые счета домов свод'!E130</f>
        <v>11471.35</v>
      </c>
      <c r="E29" s="11">
        <f>'[1]Лицевые счета домов свод'!F130</f>
        <v>-11471.35</v>
      </c>
      <c r="F29" s="11">
        <f>'[1]Лицевые счета домов свод'!G130</f>
        <v>112725.72</v>
      </c>
      <c r="G29" s="11">
        <f>'[1]Лицевые счета домов свод'!H130</f>
        <v>113299.08</v>
      </c>
      <c r="H29" s="11">
        <f>'[1]Лицевые счета домов свод'!I130</f>
        <v>112725.72</v>
      </c>
      <c r="I29" s="11">
        <f>'[1]Лицевые счета домов свод'!J130</f>
        <v>-10897.990000000005</v>
      </c>
      <c r="J29" s="11">
        <f>'[1]Лицевые счета домов свод'!K130</f>
        <v>10897.990000000005</v>
      </c>
      <c r="K29" s="12"/>
    </row>
    <row r="30" spans="1:11" ht="15" hidden="1">
      <c r="A30" s="10"/>
      <c r="B30" s="10"/>
      <c r="C30" s="10"/>
      <c r="D30" s="11">
        <f>'[1]Лицевые счета домов свод'!E131</f>
        <v>2044.92</v>
      </c>
      <c r="E30" s="11">
        <f>'[1]Лицевые счета домов свод'!F131</f>
        <v>-2044.92</v>
      </c>
      <c r="F30" s="11">
        <f>'[1]Лицевые счета домов свод'!G131</f>
        <v>12856.68</v>
      </c>
      <c r="G30" s="11">
        <f>'[1]Лицевые счета домов свод'!H131</f>
        <v>12890.130000000001</v>
      </c>
      <c r="H30" s="11">
        <f>'[1]Лицевые счета домов свод'!I131</f>
        <v>12856.68</v>
      </c>
      <c r="I30" s="11">
        <f>'[1]Лицевые счета домов свод'!J131</f>
        <v>-2011.4699999999993</v>
      </c>
      <c r="J30" s="11">
        <f>'[1]Лицевые счета домов свод'!K131</f>
        <v>2011.4699999999993</v>
      </c>
      <c r="K30" s="12"/>
    </row>
    <row r="31" spans="1:11" ht="15.75">
      <c r="A31" s="6"/>
      <c r="B31" s="50" t="s">
        <v>15</v>
      </c>
      <c r="C31" s="50"/>
      <c r="D31" s="16">
        <f aca="true" t="shared" si="2" ref="D31:J31">SUM(D23:D30)+D12+D22</f>
        <v>107076.56</v>
      </c>
      <c r="E31" s="16">
        <f t="shared" si="2"/>
        <v>34576.32000000001</v>
      </c>
      <c r="F31" s="16">
        <f t="shared" si="2"/>
        <v>1103580.43</v>
      </c>
      <c r="G31" s="16">
        <f t="shared" si="2"/>
        <v>1104419.62</v>
      </c>
      <c r="H31" s="17">
        <f t="shared" si="2"/>
        <v>867887.3070799999</v>
      </c>
      <c r="I31" s="17">
        <f t="shared" si="2"/>
        <v>271108.63291999995</v>
      </c>
      <c r="J31" s="16">
        <f t="shared" si="2"/>
        <v>106237.36999999997</v>
      </c>
      <c r="K31" s="18"/>
    </row>
  </sheetData>
  <sheetProtection password="CC47" sheet="1" objects="1" scenarios="1" selectLockedCells="1" selectUnlockedCells="1"/>
  <mergeCells count="12">
    <mergeCell ref="K3:K4"/>
    <mergeCell ref="B31:C31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="80" zoomScaleNormal="80" zoomScalePageLayoutView="0" workbookViewId="0" topLeftCell="A1">
      <selection activeCell="H23" sqref="A5:IV31"/>
    </sheetView>
  </sheetViews>
  <sheetFormatPr defaultColWidth="11.57421875" defaultRowHeight="12.75"/>
  <cols>
    <col min="1" max="1" width="9.57421875" style="0" customWidth="1"/>
    <col min="2" max="2" width="51.421875" style="0" customWidth="1"/>
    <col min="3" max="3" width="29.00390625" style="0" customWidth="1"/>
    <col min="4" max="4" width="56.00390625" style="0" customWidth="1"/>
  </cols>
  <sheetData>
    <row r="1" spans="1:4" s="19" customFormat="1" ht="27" customHeight="1">
      <c r="A1" s="51" t="s">
        <v>16</v>
      </c>
      <c r="B1" s="51"/>
      <c r="C1" s="51"/>
      <c r="D1" s="51"/>
    </row>
    <row r="2" spans="1:4" s="19" customFormat="1" ht="27" customHeight="1">
      <c r="A2" s="20" t="s">
        <v>1</v>
      </c>
      <c r="B2" s="21" t="s">
        <v>17</v>
      </c>
      <c r="C2" s="21" t="s">
        <v>2</v>
      </c>
      <c r="D2" s="21" t="s">
        <v>18</v>
      </c>
    </row>
    <row r="3" spans="1:4" s="19" customFormat="1" ht="27" customHeight="1">
      <c r="A3" s="22">
        <v>1</v>
      </c>
      <c r="B3" s="23" t="s">
        <v>19</v>
      </c>
      <c r="C3" s="24" t="s">
        <v>20</v>
      </c>
      <c r="D3" s="22" t="s">
        <v>21</v>
      </c>
    </row>
    <row r="4" spans="1:4" s="19" customFormat="1" ht="27" customHeight="1">
      <c r="A4" s="52" t="s">
        <v>22</v>
      </c>
      <c r="B4" s="52"/>
      <c r="C4" s="52"/>
      <c r="D4" s="52"/>
    </row>
    <row r="5" spans="1:4" s="19" customFormat="1" ht="27" customHeight="1">
      <c r="A5" s="20" t="s">
        <v>1</v>
      </c>
      <c r="B5" s="21" t="s">
        <v>17</v>
      </c>
      <c r="C5" s="21" t="s">
        <v>2</v>
      </c>
      <c r="D5" s="21" t="s">
        <v>18</v>
      </c>
    </row>
    <row r="6" spans="1:4" s="19" customFormat="1" ht="27" customHeight="1">
      <c r="A6" s="22">
        <v>1</v>
      </c>
      <c r="B6" s="23" t="s">
        <v>19</v>
      </c>
      <c r="C6" s="24" t="s">
        <v>20</v>
      </c>
      <c r="D6" s="26" t="s">
        <v>23</v>
      </c>
    </row>
    <row r="7" spans="1:4" s="19" customFormat="1" ht="27" customHeight="1">
      <c r="A7" s="51" t="s">
        <v>24</v>
      </c>
      <c r="B7" s="51"/>
      <c r="C7" s="51"/>
      <c r="D7" s="51"/>
    </row>
    <row r="8" spans="1:4" s="19" customFormat="1" ht="27" customHeight="1">
      <c r="A8" s="20" t="s">
        <v>1</v>
      </c>
      <c r="B8" s="21" t="s">
        <v>17</v>
      </c>
      <c r="C8" s="21" t="s">
        <v>2</v>
      </c>
      <c r="D8" s="21" t="s">
        <v>18</v>
      </c>
    </row>
    <row r="9" spans="1:4" s="19" customFormat="1" ht="27" customHeight="1">
      <c r="A9" s="22">
        <v>1</v>
      </c>
      <c r="B9" s="26" t="s">
        <v>25</v>
      </c>
      <c r="C9" s="24" t="s">
        <v>20</v>
      </c>
      <c r="D9" s="26" t="s">
        <v>26</v>
      </c>
    </row>
    <row r="10" spans="1:4" s="19" customFormat="1" ht="27" customHeight="1">
      <c r="A10" s="51" t="s">
        <v>27</v>
      </c>
      <c r="B10" s="51"/>
      <c r="C10" s="51"/>
      <c r="D10" s="51"/>
    </row>
    <row r="11" spans="1:4" s="19" customFormat="1" ht="27" customHeight="1">
      <c r="A11" s="20" t="s">
        <v>1</v>
      </c>
      <c r="B11" s="21" t="s">
        <v>17</v>
      </c>
      <c r="C11" s="21" t="s">
        <v>2</v>
      </c>
      <c r="D11" s="21" t="s">
        <v>18</v>
      </c>
    </row>
    <row r="12" spans="1:4" s="19" customFormat="1" ht="117" customHeight="1">
      <c r="A12" s="22">
        <v>1</v>
      </c>
      <c r="B12" s="26" t="s">
        <v>28</v>
      </c>
      <c r="C12" s="22" t="s">
        <v>20</v>
      </c>
      <c r="D12" s="26" t="s">
        <v>29</v>
      </c>
    </row>
    <row r="13" spans="1:4" s="19" customFormat="1" ht="27" customHeight="1">
      <c r="A13" s="52" t="s">
        <v>30</v>
      </c>
      <c r="B13" s="52"/>
      <c r="C13" s="52"/>
      <c r="D13" s="52"/>
    </row>
    <row r="14" spans="1:4" s="19" customFormat="1" ht="27" customHeight="1">
      <c r="A14" s="20" t="s">
        <v>1</v>
      </c>
      <c r="B14" s="21" t="s">
        <v>17</v>
      </c>
      <c r="C14" s="21" t="s">
        <v>2</v>
      </c>
      <c r="D14" s="21" t="s">
        <v>18</v>
      </c>
    </row>
    <row r="15" spans="1:4" s="19" customFormat="1" ht="27" customHeight="1">
      <c r="A15" s="22">
        <v>1</v>
      </c>
      <c r="B15" s="27" t="s">
        <v>31</v>
      </c>
      <c r="C15" s="22" t="s">
        <v>20</v>
      </c>
      <c r="D15" s="22" t="s">
        <v>32</v>
      </c>
    </row>
    <row r="16" spans="1:4" s="19" customFormat="1" ht="27" customHeight="1">
      <c r="A16" s="22">
        <v>2</v>
      </c>
      <c r="B16" s="23" t="s">
        <v>33</v>
      </c>
      <c r="C16" s="22" t="s">
        <v>20</v>
      </c>
      <c r="D16" s="22"/>
    </row>
    <row r="17" spans="1:4" s="19" customFormat="1" ht="27" customHeight="1">
      <c r="A17" s="52" t="s">
        <v>34</v>
      </c>
      <c r="B17" s="52"/>
      <c r="C17" s="52"/>
      <c r="D17" s="52"/>
    </row>
    <row r="18" spans="1:4" s="19" customFormat="1" ht="27" customHeight="1">
      <c r="A18" s="20" t="s">
        <v>1</v>
      </c>
      <c r="B18" s="21" t="s">
        <v>17</v>
      </c>
      <c r="C18" s="21" t="s">
        <v>2</v>
      </c>
      <c r="D18" s="21" t="s">
        <v>18</v>
      </c>
    </row>
    <row r="19" spans="1:4" s="19" customFormat="1" ht="27" customHeight="1">
      <c r="A19" s="22">
        <v>1</v>
      </c>
      <c r="B19" s="23" t="s">
        <v>35</v>
      </c>
      <c r="C19" s="24" t="s">
        <v>20</v>
      </c>
      <c r="D19" s="24"/>
    </row>
    <row r="20" spans="1:4" s="19" customFormat="1" ht="27" customHeight="1">
      <c r="A20" s="52" t="s">
        <v>36</v>
      </c>
      <c r="B20" s="52"/>
      <c r="C20" s="52"/>
      <c r="D20" s="52"/>
    </row>
    <row r="21" spans="1:4" s="19" customFormat="1" ht="27" customHeight="1">
      <c r="A21" s="20" t="s">
        <v>1</v>
      </c>
      <c r="B21" s="21" t="s">
        <v>17</v>
      </c>
      <c r="C21" s="21" t="s">
        <v>2</v>
      </c>
      <c r="D21" s="21" t="s">
        <v>18</v>
      </c>
    </row>
    <row r="22" spans="1:4" s="19" customFormat="1" ht="38.25" customHeight="1">
      <c r="A22" s="22">
        <v>1</v>
      </c>
      <c r="B22" s="23" t="s">
        <v>37</v>
      </c>
      <c r="C22" s="24" t="s">
        <v>20</v>
      </c>
      <c r="D22" s="22"/>
    </row>
    <row r="23" spans="1:4" s="19" customFormat="1" ht="42" customHeight="1">
      <c r="A23" s="22">
        <v>2</v>
      </c>
      <c r="B23" s="23" t="s">
        <v>38</v>
      </c>
      <c r="C23" s="24" t="s">
        <v>20</v>
      </c>
      <c r="D23" s="24"/>
    </row>
    <row r="24" spans="1:4" s="19" customFormat="1" ht="27" customHeight="1">
      <c r="A24" s="53" t="s">
        <v>39</v>
      </c>
      <c r="B24" s="53"/>
      <c r="C24" s="53"/>
      <c r="D24" s="53"/>
    </row>
    <row r="25" spans="1:4" s="19" customFormat="1" ht="27" customHeight="1">
      <c r="A25" s="20" t="s">
        <v>1</v>
      </c>
      <c r="B25" s="21" t="s">
        <v>17</v>
      </c>
      <c r="C25" s="21" t="s">
        <v>2</v>
      </c>
      <c r="D25" s="21" t="s">
        <v>18</v>
      </c>
    </row>
    <row r="26" spans="1:4" s="19" customFormat="1" ht="27" customHeight="1">
      <c r="A26" s="22">
        <v>1</v>
      </c>
      <c r="B26" s="27" t="s">
        <v>40</v>
      </c>
      <c r="C26" s="22" t="s">
        <v>20</v>
      </c>
      <c r="D26" s="22"/>
    </row>
    <row r="27" spans="1:4" s="19" customFormat="1" ht="27" customHeight="1">
      <c r="A27" s="22">
        <v>2</v>
      </c>
      <c r="B27" s="26" t="s">
        <v>41</v>
      </c>
      <c r="C27" s="24" t="s">
        <v>20</v>
      </c>
      <c r="D27" s="26" t="s">
        <v>42</v>
      </c>
    </row>
    <row r="28" spans="1:4" s="19" customFormat="1" ht="27" customHeight="1">
      <c r="A28" s="22">
        <v>3</v>
      </c>
      <c r="B28" s="23" t="s">
        <v>43</v>
      </c>
      <c r="C28" s="22" t="s">
        <v>20</v>
      </c>
      <c r="D28" s="28"/>
    </row>
    <row r="29" spans="1:4" s="19" customFormat="1" ht="34.5" customHeight="1">
      <c r="A29" s="22">
        <v>4</v>
      </c>
      <c r="B29" s="23" t="s">
        <v>44</v>
      </c>
      <c r="C29" s="24" t="s">
        <v>20</v>
      </c>
      <c r="D29" s="24"/>
    </row>
    <row r="30" spans="1:4" s="19" customFormat="1" ht="33" customHeight="1">
      <c r="A30" s="22">
        <v>5</v>
      </c>
      <c r="B30" s="23" t="s">
        <v>45</v>
      </c>
      <c r="C30" s="24" t="s">
        <v>20</v>
      </c>
      <c r="D30" s="27"/>
    </row>
    <row r="31" spans="1:4" s="19" customFormat="1" ht="39" customHeight="1">
      <c r="A31" s="22">
        <v>6</v>
      </c>
      <c r="B31" s="23" t="s">
        <v>46</v>
      </c>
      <c r="C31" s="24" t="s">
        <v>20</v>
      </c>
      <c r="D31" s="27"/>
    </row>
    <row r="32" spans="1:4" s="19" customFormat="1" ht="27" customHeight="1">
      <c r="A32" s="53" t="s">
        <v>47</v>
      </c>
      <c r="B32" s="53"/>
      <c r="C32" s="53"/>
      <c r="D32" s="53"/>
    </row>
    <row r="33" spans="1:4" s="19" customFormat="1" ht="27" customHeight="1">
      <c r="A33" s="20" t="s">
        <v>1</v>
      </c>
      <c r="B33" s="21" t="s">
        <v>17</v>
      </c>
      <c r="C33" s="21" t="s">
        <v>2</v>
      </c>
      <c r="D33" s="21" t="s">
        <v>18</v>
      </c>
    </row>
    <row r="34" spans="1:4" s="19" customFormat="1" ht="27" customHeight="1">
      <c r="A34" s="22">
        <v>1</v>
      </c>
      <c r="B34" s="27" t="s">
        <v>48</v>
      </c>
      <c r="C34" s="22" t="s">
        <v>20</v>
      </c>
      <c r="D34" s="22"/>
    </row>
    <row r="35" spans="1:4" s="19" customFormat="1" ht="39" customHeight="1">
      <c r="A35" s="22">
        <v>2</v>
      </c>
      <c r="B35" s="27" t="s">
        <v>49</v>
      </c>
      <c r="C35" s="24" t="s">
        <v>20</v>
      </c>
      <c r="D35" s="26" t="s">
        <v>50</v>
      </c>
    </row>
    <row r="36" spans="1:4" s="19" customFormat="1" ht="27" customHeight="1">
      <c r="A36" s="52" t="s">
        <v>51</v>
      </c>
      <c r="B36" s="52"/>
      <c r="C36" s="52"/>
      <c r="D36" s="52"/>
    </row>
    <row r="37" spans="1:4" s="19" customFormat="1" ht="27" customHeight="1">
      <c r="A37" s="20" t="s">
        <v>1</v>
      </c>
      <c r="B37" s="21" t="s">
        <v>17</v>
      </c>
      <c r="C37" s="21" t="s">
        <v>2</v>
      </c>
      <c r="D37" s="21" t="s">
        <v>18</v>
      </c>
    </row>
    <row r="38" spans="1:4" s="19" customFormat="1" ht="27" customHeight="1">
      <c r="A38" s="22">
        <v>1</v>
      </c>
      <c r="B38" s="23" t="s">
        <v>52</v>
      </c>
      <c r="C38" s="24"/>
      <c r="D38" s="22" t="s">
        <v>53</v>
      </c>
    </row>
    <row r="39" spans="1:4" s="19" customFormat="1" ht="39.75" customHeight="1">
      <c r="A39" s="22">
        <v>2</v>
      </c>
      <c r="B39" s="23" t="s">
        <v>54</v>
      </c>
      <c r="C39" s="24"/>
      <c r="D39" s="22"/>
    </row>
  </sheetData>
  <sheetProtection selectLockedCells="1" selectUnlockedCells="1"/>
  <mergeCells count="10">
    <mergeCell ref="A20:D20"/>
    <mergeCell ref="A24:D24"/>
    <mergeCell ref="A32:D32"/>
    <mergeCell ref="A36:D36"/>
    <mergeCell ref="A1:D1"/>
    <mergeCell ref="A4:D4"/>
    <mergeCell ref="A7:D7"/>
    <mergeCell ref="A10:D10"/>
    <mergeCell ref="A13:D13"/>
    <mergeCell ref="A17:D1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="80" zoomScaleNormal="80" zoomScalePageLayoutView="0" workbookViewId="0" topLeftCell="A1">
      <selection activeCell="A49" activeCellId="1" sqref="A5:IV31 A49"/>
    </sheetView>
  </sheetViews>
  <sheetFormatPr defaultColWidth="11.57421875" defaultRowHeight="27" customHeight="1"/>
  <cols>
    <col min="1" max="1" width="9.57421875" style="19" customWidth="1"/>
    <col min="2" max="2" width="52.8515625" style="29" customWidth="1"/>
    <col min="3" max="3" width="29.00390625" style="19" customWidth="1"/>
    <col min="4" max="4" width="60.28125" style="19" customWidth="1"/>
    <col min="5" max="16384" width="11.57421875" style="19" customWidth="1"/>
  </cols>
  <sheetData>
    <row r="1" spans="1:4" ht="27" customHeight="1">
      <c r="A1" s="52" t="s">
        <v>55</v>
      </c>
      <c r="B1" s="52"/>
      <c r="C1" s="52"/>
      <c r="D1" s="52"/>
    </row>
    <row r="2" spans="1:4" ht="27" customHeight="1">
      <c r="A2" s="20" t="s">
        <v>1</v>
      </c>
      <c r="B2" s="20" t="s">
        <v>17</v>
      </c>
      <c r="C2" s="21" t="s">
        <v>2</v>
      </c>
      <c r="D2" s="21" t="s">
        <v>18</v>
      </c>
    </row>
    <row r="3" spans="1:4" ht="27" customHeight="1">
      <c r="A3" s="22">
        <v>1</v>
      </c>
      <c r="B3" s="23" t="s">
        <v>56</v>
      </c>
      <c r="C3" s="22" t="s">
        <v>20</v>
      </c>
      <c r="D3" s="22"/>
    </row>
    <row r="4" spans="1:4" ht="39.75" customHeight="1">
      <c r="A4" s="22">
        <v>2</v>
      </c>
      <c r="B4" s="23" t="s">
        <v>57</v>
      </c>
      <c r="C4" s="24" t="s">
        <v>20</v>
      </c>
      <c r="D4" s="24"/>
    </row>
    <row r="5" spans="1:4" ht="27" customHeight="1">
      <c r="A5" s="52" t="s">
        <v>58</v>
      </c>
      <c r="B5" s="52"/>
      <c r="C5" s="52"/>
      <c r="D5" s="52"/>
    </row>
    <row r="6" spans="1:4" ht="27" customHeight="1">
      <c r="A6" s="20" t="s">
        <v>1</v>
      </c>
      <c r="B6" s="20" t="s">
        <v>17</v>
      </c>
      <c r="C6" s="21" t="s">
        <v>2</v>
      </c>
      <c r="D6" s="21" t="s">
        <v>18</v>
      </c>
    </row>
    <row r="7" spans="1:4" ht="27" customHeight="1">
      <c r="A7" s="22">
        <v>2</v>
      </c>
      <c r="B7" s="23" t="s">
        <v>59</v>
      </c>
      <c r="C7" s="24" t="s">
        <v>20</v>
      </c>
      <c r="D7" s="24"/>
    </row>
    <row r="8" spans="1:4" ht="27" customHeight="1">
      <c r="A8" s="22">
        <v>3</v>
      </c>
      <c r="B8" s="23" t="s">
        <v>56</v>
      </c>
      <c r="C8" s="22" t="s">
        <v>20</v>
      </c>
      <c r="D8" s="22"/>
    </row>
    <row r="9" spans="1:4" ht="42.75" customHeight="1">
      <c r="A9" s="22">
        <v>4</v>
      </c>
      <c r="B9" s="23" t="s">
        <v>57</v>
      </c>
      <c r="C9" s="24" t="s">
        <v>20</v>
      </c>
      <c r="D9" s="24"/>
    </row>
    <row r="10" spans="1:4" ht="27" customHeight="1">
      <c r="A10" s="51" t="s">
        <v>60</v>
      </c>
      <c r="B10" s="51"/>
      <c r="C10" s="51"/>
      <c r="D10" s="51"/>
    </row>
    <row r="11" spans="1:4" ht="27" customHeight="1">
      <c r="A11" s="20" t="s">
        <v>1</v>
      </c>
      <c r="B11" s="20" t="s">
        <v>17</v>
      </c>
      <c r="C11" s="21" t="s">
        <v>2</v>
      </c>
      <c r="D11" s="21" t="s">
        <v>18</v>
      </c>
    </row>
    <row r="12" spans="1:4" ht="27" customHeight="1">
      <c r="A12" s="30">
        <v>1</v>
      </c>
      <c r="B12" s="23" t="s">
        <v>56</v>
      </c>
      <c r="C12" s="22" t="s">
        <v>20</v>
      </c>
      <c r="D12" s="22"/>
    </row>
    <row r="13" spans="1:4" ht="39.75" customHeight="1">
      <c r="A13" s="30">
        <v>2</v>
      </c>
      <c r="B13" s="23" t="s">
        <v>57</v>
      </c>
      <c r="C13" s="24" t="s">
        <v>20</v>
      </c>
      <c r="D13" s="24"/>
    </row>
    <row r="14" spans="1:4" ht="27" customHeight="1">
      <c r="A14" s="51" t="s">
        <v>24</v>
      </c>
      <c r="B14" s="51"/>
      <c r="C14" s="51"/>
      <c r="D14" s="51"/>
    </row>
    <row r="15" spans="1:4" ht="27" customHeight="1">
      <c r="A15" s="20" t="s">
        <v>1</v>
      </c>
      <c r="B15" s="20" t="s">
        <v>17</v>
      </c>
      <c r="C15" s="21" t="s">
        <v>2</v>
      </c>
      <c r="D15" s="21" t="s">
        <v>18</v>
      </c>
    </row>
    <row r="16" spans="1:4" ht="27" customHeight="1">
      <c r="A16" s="30">
        <v>1</v>
      </c>
      <c r="B16" s="23" t="s">
        <v>56</v>
      </c>
      <c r="C16" s="22" t="s">
        <v>20</v>
      </c>
      <c r="D16" s="22"/>
    </row>
    <row r="17" spans="1:4" ht="42" customHeight="1">
      <c r="A17" s="30">
        <v>2</v>
      </c>
      <c r="B17" s="23" t="s">
        <v>57</v>
      </c>
      <c r="C17" s="24" t="s">
        <v>20</v>
      </c>
      <c r="D17" s="24"/>
    </row>
    <row r="18" spans="1:4" ht="27" customHeight="1">
      <c r="A18" s="30">
        <v>3</v>
      </c>
      <c r="B18" s="26" t="s">
        <v>61</v>
      </c>
      <c r="C18" s="24" t="s">
        <v>20</v>
      </c>
      <c r="D18" s="26"/>
    </row>
    <row r="19" spans="1:4" ht="27" customHeight="1">
      <c r="A19" s="30">
        <v>4</v>
      </c>
      <c r="B19" s="26" t="s">
        <v>62</v>
      </c>
      <c r="C19" s="24" t="s">
        <v>20</v>
      </c>
      <c r="D19" s="26"/>
    </row>
    <row r="20" spans="1:4" ht="27" customHeight="1">
      <c r="A20" s="51" t="s">
        <v>27</v>
      </c>
      <c r="B20" s="51"/>
      <c r="C20" s="51"/>
      <c r="D20" s="51"/>
    </row>
    <row r="21" spans="1:4" ht="27" customHeight="1">
      <c r="A21" s="20" t="s">
        <v>1</v>
      </c>
      <c r="B21" s="20" t="s">
        <v>17</v>
      </c>
      <c r="C21" s="21" t="s">
        <v>2</v>
      </c>
      <c r="D21" s="21" t="s">
        <v>18</v>
      </c>
    </row>
    <row r="22" spans="1:4" ht="27" customHeight="1">
      <c r="A22" s="22">
        <v>1</v>
      </c>
      <c r="B22" s="23" t="s">
        <v>56</v>
      </c>
      <c r="C22" s="24" t="s">
        <v>20</v>
      </c>
      <c r="D22" s="24"/>
    </row>
    <row r="23" spans="1:4" ht="39.75" customHeight="1">
      <c r="A23" s="22">
        <v>2</v>
      </c>
      <c r="B23" s="23" t="s">
        <v>57</v>
      </c>
      <c r="C23" s="22" t="s">
        <v>20</v>
      </c>
      <c r="D23" s="22"/>
    </row>
    <row r="24" spans="1:4" ht="27" customHeight="1">
      <c r="A24" s="51" t="s">
        <v>63</v>
      </c>
      <c r="B24" s="51"/>
      <c r="C24" s="51"/>
      <c r="D24" s="51"/>
    </row>
    <row r="25" spans="1:4" ht="27" customHeight="1">
      <c r="A25" s="20" t="s">
        <v>1</v>
      </c>
      <c r="B25" s="20" t="s">
        <v>17</v>
      </c>
      <c r="C25" s="21" t="s">
        <v>2</v>
      </c>
      <c r="D25" s="21" t="s">
        <v>18</v>
      </c>
    </row>
    <row r="26" spans="1:4" ht="27" customHeight="1">
      <c r="A26" s="22">
        <v>1</v>
      </c>
      <c r="B26" s="23" t="s">
        <v>56</v>
      </c>
      <c r="C26" s="24" t="s">
        <v>20</v>
      </c>
      <c r="D26" s="24"/>
    </row>
    <row r="27" spans="1:4" ht="33" customHeight="1">
      <c r="A27" s="22">
        <v>2</v>
      </c>
      <c r="B27" s="23" t="s">
        <v>57</v>
      </c>
      <c r="C27" s="22" t="s">
        <v>20</v>
      </c>
      <c r="D27" s="22"/>
    </row>
    <row r="28" spans="1:4" ht="54" customHeight="1">
      <c r="A28" s="22">
        <v>3</v>
      </c>
      <c r="B28" s="26" t="s">
        <v>64</v>
      </c>
      <c r="C28" s="22" t="s">
        <v>20</v>
      </c>
      <c r="D28" s="24"/>
    </row>
    <row r="29" spans="1:4" ht="27" customHeight="1">
      <c r="A29" s="52" t="s">
        <v>65</v>
      </c>
      <c r="B29" s="52"/>
      <c r="C29" s="52"/>
      <c r="D29" s="52"/>
    </row>
    <row r="30" spans="1:4" ht="27" customHeight="1">
      <c r="A30" s="20" t="s">
        <v>1</v>
      </c>
      <c r="B30" s="20" t="s">
        <v>17</v>
      </c>
      <c r="C30" s="21" t="s">
        <v>2</v>
      </c>
      <c r="D30" s="21" t="s">
        <v>18</v>
      </c>
    </row>
    <row r="31" spans="1:4" ht="27" customHeight="1">
      <c r="A31" s="22">
        <v>1</v>
      </c>
      <c r="B31" s="23" t="s">
        <v>56</v>
      </c>
      <c r="C31" s="22" t="s">
        <v>20</v>
      </c>
      <c r="D31" s="22"/>
    </row>
    <row r="32" spans="1:4" ht="40.5" customHeight="1">
      <c r="A32" s="22">
        <v>2</v>
      </c>
      <c r="B32" s="23" t="s">
        <v>57</v>
      </c>
      <c r="C32" s="22" t="s">
        <v>20</v>
      </c>
      <c r="D32" s="22"/>
    </row>
    <row r="33" spans="1:4" ht="27" customHeight="1">
      <c r="A33" s="52" t="s">
        <v>34</v>
      </c>
      <c r="B33" s="52"/>
      <c r="C33" s="52"/>
      <c r="D33" s="52"/>
    </row>
    <row r="34" spans="1:4" ht="27" customHeight="1">
      <c r="A34" s="20" t="s">
        <v>1</v>
      </c>
      <c r="B34" s="20" t="s">
        <v>17</v>
      </c>
      <c r="C34" s="21" t="s">
        <v>2</v>
      </c>
      <c r="D34" s="21" t="s">
        <v>18</v>
      </c>
    </row>
    <row r="35" spans="1:4" ht="27" customHeight="1">
      <c r="A35" s="22">
        <v>1</v>
      </c>
      <c r="B35" s="23" t="s">
        <v>56</v>
      </c>
      <c r="C35" s="22" t="s">
        <v>20</v>
      </c>
      <c r="D35" s="22"/>
    </row>
    <row r="36" spans="1:4" ht="36.75" customHeight="1">
      <c r="A36" s="22">
        <v>2</v>
      </c>
      <c r="B36" s="23" t="s">
        <v>57</v>
      </c>
      <c r="C36" s="22" t="s">
        <v>20</v>
      </c>
      <c r="D36" s="22"/>
    </row>
    <row r="37" spans="1:4" ht="27" customHeight="1">
      <c r="A37" s="22">
        <v>3</v>
      </c>
      <c r="B37" s="23" t="s">
        <v>66</v>
      </c>
      <c r="C37" s="24" t="s">
        <v>20</v>
      </c>
      <c r="D37" s="22"/>
    </row>
    <row r="38" spans="1:4" ht="59.25" customHeight="1">
      <c r="A38" s="22">
        <v>4</v>
      </c>
      <c r="B38" s="23" t="s">
        <v>67</v>
      </c>
      <c r="C38" s="24" t="s">
        <v>20</v>
      </c>
      <c r="D38" s="24"/>
    </row>
    <row r="39" spans="1:4" ht="27" customHeight="1">
      <c r="A39" s="31"/>
      <c r="B39" s="32"/>
      <c r="C39" s="33" t="s">
        <v>68</v>
      </c>
      <c r="D39" s="31"/>
    </row>
    <row r="40" spans="1:4" ht="27" customHeight="1">
      <c r="A40" s="20" t="s">
        <v>1</v>
      </c>
      <c r="B40" s="20" t="s">
        <v>17</v>
      </c>
      <c r="C40" s="21" t="s">
        <v>2</v>
      </c>
      <c r="D40" s="21" t="s">
        <v>18</v>
      </c>
    </row>
    <row r="41" spans="1:4" ht="27" customHeight="1">
      <c r="A41" s="22">
        <v>1</v>
      </c>
      <c r="B41" s="23" t="s">
        <v>56</v>
      </c>
      <c r="C41" s="22" t="s">
        <v>20</v>
      </c>
      <c r="D41" s="22"/>
    </row>
    <row r="42" spans="1:4" ht="39" customHeight="1">
      <c r="A42" s="22">
        <v>2</v>
      </c>
      <c r="B42" s="23" t="s">
        <v>57</v>
      </c>
      <c r="C42" s="22" t="s">
        <v>20</v>
      </c>
      <c r="D42" s="22"/>
    </row>
    <row r="43" spans="1:4" ht="27" customHeight="1">
      <c r="A43" s="52" t="s">
        <v>69</v>
      </c>
      <c r="B43" s="52"/>
      <c r="C43" s="52"/>
      <c r="D43" s="52"/>
    </row>
    <row r="44" spans="1:4" ht="27" customHeight="1">
      <c r="A44" s="20" t="s">
        <v>1</v>
      </c>
      <c r="B44" s="20" t="s">
        <v>17</v>
      </c>
      <c r="C44" s="21" t="s">
        <v>2</v>
      </c>
      <c r="D44" s="21" t="s">
        <v>18</v>
      </c>
    </row>
    <row r="45" spans="1:4" ht="40.5" customHeight="1">
      <c r="A45" s="22">
        <v>1</v>
      </c>
      <c r="B45" s="34" t="s">
        <v>70</v>
      </c>
      <c r="C45" s="24" t="s">
        <v>20</v>
      </c>
      <c r="D45" s="23" t="s">
        <v>71</v>
      </c>
    </row>
    <row r="46" spans="1:4" ht="27" customHeight="1">
      <c r="A46" s="22">
        <v>2</v>
      </c>
      <c r="B46" s="23" t="s">
        <v>56</v>
      </c>
      <c r="C46" s="22" t="s">
        <v>20</v>
      </c>
      <c r="D46" s="22"/>
    </row>
    <row r="47" spans="1:4" ht="39.75" customHeight="1">
      <c r="A47" s="22">
        <v>3</v>
      </c>
      <c r="B47" s="23" t="s">
        <v>57</v>
      </c>
      <c r="C47" s="22" t="s">
        <v>20</v>
      </c>
      <c r="D47" s="22"/>
    </row>
    <row r="48" spans="1:4" ht="27" customHeight="1">
      <c r="A48" s="22">
        <v>4</v>
      </c>
      <c r="B48" s="23" t="s">
        <v>72</v>
      </c>
      <c r="C48" s="24" t="s">
        <v>20</v>
      </c>
      <c r="D48" s="27"/>
    </row>
    <row r="49" spans="1:4" ht="27" customHeight="1">
      <c r="A49" s="52" t="s">
        <v>73</v>
      </c>
      <c r="B49" s="52"/>
      <c r="C49" s="52"/>
      <c r="D49" s="52"/>
    </row>
    <row r="50" spans="1:4" ht="27" customHeight="1">
      <c r="A50" s="20" t="s">
        <v>1</v>
      </c>
      <c r="B50" s="20" t="s">
        <v>17</v>
      </c>
      <c r="C50" s="21" t="s">
        <v>2</v>
      </c>
      <c r="D50" s="21" t="s">
        <v>18</v>
      </c>
    </row>
    <row r="51" spans="1:4" ht="27" customHeight="1">
      <c r="A51" s="22">
        <v>1</v>
      </c>
      <c r="B51" s="34" t="s">
        <v>70</v>
      </c>
      <c r="C51" s="24" t="s">
        <v>20</v>
      </c>
      <c r="D51" s="22" t="s">
        <v>74</v>
      </c>
    </row>
    <row r="52" spans="1:4" ht="27" customHeight="1">
      <c r="A52" s="22">
        <v>2</v>
      </c>
      <c r="B52" s="23" t="s">
        <v>56</v>
      </c>
      <c r="C52" s="22" t="s">
        <v>20</v>
      </c>
      <c r="D52" s="22"/>
    </row>
    <row r="53" spans="1:4" ht="36.75" customHeight="1">
      <c r="A53" s="22">
        <v>3</v>
      </c>
      <c r="B53" s="23" t="s">
        <v>57</v>
      </c>
      <c r="C53" s="22" t="s">
        <v>20</v>
      </c>
      <c r="D53" s="22"/>
    </row>
    <row r="54" spans="1:4" ht="27" customHeight="1">
      <c r="A54" s="52" t="s">
        <v>75</v>
      </c>
      <c r="B54" s="52"/>
      <c r="C54" s="52"/>
      <c r="D54" s="52"/>
    </row>
    <row r="55" spans="1:4" ht="27" customHeight="1">
      <c r="A55" s="20" t="s">
        <v>1</v>
      </c>
      <c r="B55" s="20" t="s">
        <v>17</v>
      </c>
      <c r="C55" s="21" t="s">
        <v>2</v>
      </c>
      <c r="D55" s="21" t="s">
        <v>18</v>
      </c>
    </row>
    <row r="56" spans="1:4" ht="27" customHeight="1">
      <c r="A56" s="22">
        <v>1</v>
      </c>
      <c r="B56" s="26" t="s">
        <v>76</v>
      </c>
      <c r="C56" s="24" t="s">
        <v>20</v>
      </c>
      <c r="D56" s="22" t="s">
        <v>77</v>
      </c>
    </row>
    <row r="57" spans="1:4" ht="27" customHeight="1">
      <c r="A57" s="22">
        <v>2</v>
      </c>
      <c r="B57" s="34" t="s">
        <v>70</v>
      </c>
      <c r="C57" s="24" t="s">
        <v>20</v>
      </c>
      <c r="D57" s="24" t="s">
        <v>78</v>
      </c>
    </row>
    <row r="58" spans="1:4" ht="27" customHeight="1">
      <c r="A58" s="22">
        <v>3</v>
      </c>
      <c r="B58" s="23" t="s">
        <v>56</v>
      </c>
      <c r="C58" s="22" t="s">
        <v>20</v>
      </c>
      <c r="D58" s="22"/>
    </row>
    <row r="59" spans="1:4" ht="42" customHeight="1">
      <c r="A59" s="22">
        <v>4</v>
      </c>
      <c r="B59" s="23" t="s">
        <v>57</v>
      </c>
      <c r="C59" s="22" t="s">
        <v>20</v>
      </c>
      <c r="D59" s="22"/>
    </row>
  </sheetData>
  <sheetProtection selectLockedCells="1" selectUnlockedCells="1"/>
  <mergeCells count="11">
    <mergeCell ref="A29:D29"/>
    <mergeCell ref="A33:D33"/>
    <mergeCell ref="A43:D43"/>
    <mergeCell ref="A49:D49"/>
    <mergeCell ref="A54:D54"/>
    <mergeCell ref="A1:D1"/>
    <mergeCell ref="A5:D5"/>
    <mergeCell ref="A10:D10"/>
    <mergeCell ref="A14:D14"/>
    <mergeCell ref="A20:D20"/>
    <mergeCell ref="A24:D2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D25"/>
  <sheetViews>
    <sheetView zoomScale="80" zoomScaleNormal="80" zoomScalePageLayoutView="0" workbookViewId="0" topLeftCell="A1">
      <selection activeCell="E7" sqref="A5:IV31"/>
    </sheetView>
  </sheetViews>
  <sheetFormatPr defaultColWidth="11.57421875" defaultRowHeight="12.75"/>
  <cols>
    <col min="1" max="1" width="7.8515625" style="0" customWidth="1"/>
    <col min="2" max="2" width="44.00390625" style="0" customWidth="1"/>
    <col min="3" max="3" width="24.00390625" style="0" customWidth="1"/>
  </cols>
  <sheetData>
    <row r="3" spans="1:4" ht="15.75">
      <c r="A3" s="35" t="s">
        <v>79</v>
      </c>
      <c r="B3" s="25" t="s">
        <v>80</v>
      </c>
      <c r="C3" s="25" t="s">
        <v>81</v>
      </c>
      <c r="D3" s="36"/>
    </row>
    <row r="4" spans="1:4" ht="15">
      <c r="A4" s="37"/>
      <c r="B4" s="38"/>
      <c r="C4" s="38"/>
      <c r="D4" s="36"/>
    </row>
    <row r="5" spans="1:4" ht="15">
      <c r="A5" s="39"/>
      <c r="B5" s="40"/>
      <c r="C5" s="41"/>
      <c r="D5" s="36"/>
    </row>
    <row r="6" spans="1:4" ht="15">
      <c r="A6" s="39"/>
      <c r="B6" s="41"/>
      <c r="C6" s="41"/>
      <c r="D6" s="36"/>
    </row>
    <row r="7" spans="1:4" ht="15">
      <c r="A7" s="39"/>
      <c r="B7" s="40"/>
      <c r="C7" s="41"/>
      <c r="D7" s="36"/>
    </row>
    <row r="8" spans="1:4" ht="15">
      <c r="A8" s="39"/>
      <c r="B8" s="40"/>
      <c r="C8" s="41"/>
      <c r="D8" s="36"/>
    </row>
    <row r="9" spans="1:4" ht="15.75">
      <c r="A9" s="42"/>
      <c r="B9" s="43" t="s">
        <v>82</v>
      </c>
      <c r="C9" s="43">
        <f>C5+C6</f>
        <v>0</v>
      </c>
      <c r="D9" s="36"/>
    </row>
    <row r="10" spans="1:4" ht="15">
      <c r="A10" s="44"/>
      <c r="B10" s="44"/>
      <c r="C10" s="44"/>
      <c r="D10" s="36"/>
    </row>
    <row r="11" spans="1:4" ht="15">
      <c r="A11" s="44"/>
      <c r="B11" s="44"/>
      <c r="C11" s="44"/>
      <c r="D11" s="36"/>
    </row>
    <row r="12" spans="1:4" ht="15">
      <c r="A12" s="44"/>
      <c r="B12" s="44"/>
      <c r="C12" s="44"/>
      <c r="D12" s="36"/>
    </row>
    <row r="13" spans="1:4" ht="15">
      <c r="A13" s="44"/>
      <c r="B13" s="44"/>
      <c r="C13" s="44"/>
      <c r="D13" s="36"/>
    </row>
    <row r="14" spans="1:4" ht="15">
      <c r="A14" s="44"/>
      <c r="B14" s="44"/>
      <c r="C14" s="44"/>
      <c r="D14" s="36"/>
    </row>
    <row r="15" spans="1:4" ht="15">
      <c r="A15" s="44"/>
      <c r="B15" s="44"/>
      <c r="C15" s="44"/>
      <c r="D15" s="36"/>
    </row>
    <row r="16" spans="1:4" ht="15">
      <c r="A16" s="44"/>
      <c r="B16" s="44"/>
      <c r="C16" s="44"/>
      <c r="D16" s="36"/>
    </row>
    <row r="17" spans="1:4" ht="15">
      <c r="A17" s="44"/>
      <c r="B17" s="44"/>
      <c r="C17" s="44"/>
      <c r="D17" s="36"/>
    </row>
    <row r="18" spans="1:4" ht="15">
      <c r="A18" s="44"/>
      <c r="B18" s="44"/>
      <c r="C18" s="44"/>
      <c r="D18" s="36"/>
    </row>
    <row r="19" spans="1:4" ht="15">
      <c r="A19" s="36"/>
      <c r="B19" s="36"/>
      <c r="C19" s="36"/>
      <c r="D19" s="36"/>
    </row>
    <row r="20" spans="1:4" ht="15">
      <c r="A20" s="36"/>
      <c r="B20" s="36"/>
      <c r="C20" s="36"/>
      <c r="D20" s="36"/>
    </row>
    <row r="21" spans="1:4" ht="15">
      <c r="A21" s="36"/>
      <c r="B21" s="36"/>
      <c r="C21" s="36"/>
      <c r="D21" s="36"/>
    </row>
    <row r="22" spans="1:4" ht="15">
      <c r="A22" s="36"/>
      <c r="B22" s="36"/>
      <c r="C22" s="36"/>
      <c r="D22" s="36"/>
    </row>
    <row r="23" spans="1:4" ht="15">
      <c r="A23" s="36"/>
      <c r="B23" s="36"/>
      <c r="C23" s="36"/>
      <c r="D23" s="36"/>
    </row>
    <row r="24" spans="1:4" ht="15">
      <c r="A24" s="36"/>
      <c r="B24" s="36"/>
      <c r="C24" s="36"/>
      <c r="D24" s="36"/>
    </row>
    <row r="25" spans="1:4" ht="15">
      <c r="A25" s="36"/>
      <c r="B25" s="36"/>
      <c r="C25" s="36"/>
      <c r="D25" s="3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2019-11-07T05:36:07Z</dcterms:modified>
  <cp:category/>
  <cp:version/>
  <cp:contentType/>
  <cp:contentStatus/>
</cp:coreProperties>
</file>